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om API" sheetId="1" r:id="rId4"/>
    <sheet state="visible" name="Cost Calculation" sheetId="2" r:id="rId5"/>
  </sheets>
  <definedNames/>
  <calcPr/>
</workbook>
</file>

<file path=xl/sharedStrings.xml><?xml version="1.0" encoding="utf-8"?>
<sst xmlns="http://schemas.openxmlformats.org/spreadsheetml/2006/main" count="110" uniqueCount="41">
  <si>
    <t>YYYYMM</t>
  </si>
  <si>
    <t>Workspace Name</t>
  </si>
  <si>
    <t>Project Name</t>
  </si>
  <si>
    <t>Branch Name</t>
  </si>
  <si>
    <t>Tags</t>
  </si>
  <si>
    <t>Site ID</t>
  </si>
  <si>
    <t>Branch ID</t>
  </si>
  <si>
    <t>CDN Requests</t>
  </si>
  <si>
    <t>Origin Hits</t>
  </si>
  <si>
    <t>Total Hits</t>
  </si>
  <si>
    <t>Costs</t>
  </si>
  <si>
    <t>URL</t>
  </si>
  <si>
    <t>Dept A</t>
  </si>
  <si>
    <t>Site 1</t>
  </si>
  <si>
    <t>Master</t>
  </si>
  <si>
    <t>Drupal 7, EECS, Bill Code 5</t>
  </si>
  <si>
    <t>60993039c25947001370ca0a</t>
  </si>
  <si>
    <t>6099303bc25947001370ca0d</t>
  </si>
  <si>
    <t>https://customurl-1.com</t>
  </si>
  <si>
    <t>Site 2</t>
  </si>
  <si>
    <t>Drupal 7, MISC, Bill Code 4</t>
  </si>
  <si>
    <t>60993039c25947001370ca0b</t>
  </si>
  <si>
    <t>6099303bc25947001370ca0e</t>
  </si>
  <si>
    <t>https://customurl-2.com</t>
  </si>
  <si>
    <t>Site 3</t>
  </si>
  <si>
    <t>Drupal 7, ERIC, Bill Code 2</t>
  </si>
  <si>
    <t>60993039c25947001370ca0c</t>
  </si>
  <si>
    <t>6099303bc25947001370ca0f</t>
  </si>
  <si>
    <t>https://customurl-3.com</t>
  </si>
  <si>
    <t>Dept B</t>
  </si>
  <si>
    <t>Site 4</t>
  </si>
  <si>
    <t>Drupal 7, FLYT, Bill Code 7</t>
  </si>
  <si>
    <t>60993039c25947001370ca0d</t>
  </si>
  <si>
    <t>6099303bc25947001370ca0g</t>
  </si>
  <si>
    <t>https://customurl-4.com</t>
  </si>
  <si>
    <t>Site 5</t>
  </si>
  <si>
    <t>Develop</t>
  </si>
  <si>
    <t>Drupal 7, ZOOT, Bill Code 1</t>
  </si>
  <si>
    <t>60993039c25947001370ca0e</t>
  </si>
  <si>
    <t>6099303bc25947001370ca0h</t>
  </si>
  <si>
    <t>https://test.app.devpanel.com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</si>
</sst>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#,##0;(#,##0)"/>
    <numFmt numFmtId="166" formatCode="m/d/yy h:mm:ss"/>
  </numFmts>
  <fonts count="5">
    <font>
      <sz val="10.0"/>
      <color rgb="FF000000"/>
      <name val="Arial"/>
    </font>
    <font>
      <color theme="1"/>
      <name val="Arial"/>
    </font>
    <font/>
    <font>
      <u/>
      <color rgb="FF1155CC"/>
    </font>
    <font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64" xfId="0" applyAlignment="1" applyFont="1" applyNumberFormat="1">
      <alignment horizontal="right" readingOrder="0"/>
    </xf>
    <xf borderId="0" fillId="2" fontId="2" numFmtId="164" xfId="0" applyAlignment="1" applyFill="1" applyFont="1" applyNumberFormat="1">
      <alignment horizontal="right" readingOrder="0"/>
    </xf>
    <xf borderId="0" fillId="0" fontId="2" numFmtId="165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1" numFmtId="165" xfId="0" applyFont="1" applyNumberFormat="1"/>
    <xf borderId="0" fillId="2" fontId="2" numFmtId="164" xfId="0" applyFont="1" applyNumberFormat="1"/>
    <xf borderId="0" fillId="0" fontId="3" numFmtId="0" xfId="0" applyAlignment="1" applyFont="1">
      <alignment readingOrder="0"/>
    </xf>
    <xf borderId="0" fillId="3" fontId="4" numFmtId="164" xfId="0" applyAlignment="1" applyFill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1" numFmtId="164" xfId="0" applyAlignment="1" applyFont="1" applyNumberFormat="1">
      <alignment horizontal="right" readingOrder="0"/>
    </xf>
    <xf borderId="0" fillId="2" fontId="1" numFmtId="164" xfId="0" applyFont="1" applyNumberFormat="1"/>
    <xf borderId="0" fillId="0" fontId="1" numFmtId="166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ustomurl-1.com/" TargetMode="External"/><Relationship Id="rId2" Type="http://schemas.openxmlformats.org/officeDocument/2006/relationships/hyperlink" Target="https://customurl-1.com/" TargetMode="External"/><Relationship Id="rId3" Type="http://schemas.openxmlformats.org/officeDocument/2006/relationships/hyperlink" Target="https://customurl-1.com/" TargetMode="External"/><Relationship Id="rId4" Type="http://schemas.openxmlformats.org/officeDocument/2006/relationships/hyperlink" Target="https://customurl-1.com/" TargetMode="External"/><Relationship Id="rId5" Type="http://schemas.openxmlformats.org/officeDocument/2006/relationships/hyperlink" Target="https://test.app.devpanel.com/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ustomurl-1.com/" TargetMode="External"/><Relationship Id="rId2" Type="http://schemas.openxmlformats.org/officeDocument/2006/relationships/hyperlink" Target="https://customurl-1.com/" TargetMode="External"/><Relationship Id="rId3" Type="http://schemas.openxmlformats.org/officeDocument/2006/relationships/hyperlink" Target="https://customurl-1.com/" TargetMode="External"/><Relationship Id="rId4" Type="http://schemas.openxmlformats.org/officeDocument/2006/relationships/hyperlink" Target="https://customurl-1.com/" TargetMode="External"/><Relationship Id="rId5" Type="http://schemas.openxmlformats.org/officeDocument/2006/relationships/hyperlink" Target="https://test.app.devpanel.com/" TargetMode="External"/><Relationship Id="rId6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0"/>
    <col customWidth="1" min="2" max="2" width="19.57"/>
    <col customWidth="1" min="4" max="4" width="15.86"/>
    <col customWidth="1" min="5" max="6" width="28.71"/>
    <col customWidth="1" min="7" max="7" width="29.4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1" t="s">
        <v>8</v>
      </c>
      <c r="J1" s="5" t="s">
        <v>9</v>
      </c>
      <c r="K1" s="6" t="s">
        <v>10</v>
      </c>
      <c r="L1" s="2" t="s">
        <v>11</v>
      </c>
    </row>
    <row r="2">
      <c r="A2" s="2">
        <v>202104.0</v>
      </c>
      <c r="B2" s="2" t="s">
        <v>12</v>
      </c>
      <c r="C2" s="2" t="s">
        <v>13</v>
      </c>
      <c r="D2" s="3" t="s">
        <v>14</v>
      </c>
      <c r="E2" s="3" t="s">
        <v>15</v>
      </c>
      <c r="F2" s="2" t="s">
        <v>16</v>
      </c>
      <c r="G2" s="2" t="s">
        <v>17</v>
      </c>
      <c r="H2" s="7">
        <v>2000000.0</v>
      </c>
      <c r="I2" s="8">
        <f t="shared" ref="I2:I5" si="1">H2*0.1</f>
        <v>200000</v>
      </c>
      <c r="J2" s="9">
        <f t="shared" ref="J2:J7" si="2">H2+I2</f>
        <v>2200000</v>
      </c>
      <c r="K2" s="10"/>
      <c r="L2" s="11" t="s">
        <v>18</v>
      </c>
    </row>
    <row r="3">
      <c r="A3" s="2">
        <v>202104.0</v>
      </c>
      <c r="B3" s="2" t="s">
        <v>12</v>
      </c>
      <c r="C3" s="2" t="s">
        <v>19</v>
      </c>
      <c r="D3" s="3" t="s">
        <v>14</v>
      </c>
      <c r="E3" s="3" t="s">
        <v>20</v>
      </c>
      <c r="F3" s="2" t="s">
        <v>21</v>
      </c>
      <c r="G3" s="2" t="s">
        <v>22</v>
      </c>
      <c r="H3" s="7">
        <v>1800000.0</v>
      </c>
      <c r="I3" s="8">
        <f t="shared" si="1"/>
        <v>180000</v>
      </c>
      <c r="J3" s="9">
        <f t="shared" si="2"/>
        <v>1980000</v>
      </c>
      <c r="K3" s="10"/>
      <c r="L3" s="11" t="s">
        <v>23</v>
      </c>
    </row>
    <row r="4">
      <c r="A4" s="2">
        <v>202104.0</v>
      </c>
      <c r="B4" s="2" t="s">
        <v>12</v>
      </c>
      <c r="C4" s="2" t="s">
        <v>24</v>
      </c>
      <c r="D4" s="3" t="s">
        <v>14</v>
      </c>
      <c r="E4" s="3" t="s">
        <v>25</v>
      </c>
      <c r="F4" s="2" t="s">
        <v>26</v>
      </c>
      <c r="G4" s="2" t="s">
        <v>27</v>
      </c>
      <c r="H4" s="7">
        <v>1000000.0</v>
      </c>
      <c r="I4" s="8">
        <f t="shared" si="1"/>
        <v>100000</v>
      </c>
      <c r="J4" s="9">
        <f t="shared" si="2"/>
        <v>1100000</v>
      </c>
      <c r="K4" s="10"/>
      <c r="L4" s="11" t="s">
        <v>28</v>
      </c>
    </row>
    <row r="5">
      <c r="A5" s="2">
        <v>202104.0</v>
      </c>
      <c r="B5" s="2" t="s">
        <v>29</v>
      </c>
      <c r="C5" s="2" t="s">
        <v>30</v>
      </c>
      <c r="D5" s="3" t="s">
        <v>14</v>
      </c>
      <c r="E5" s="3" t="s">
        <v>31</v>
      </c>
      <c r="F5" s="2" t="s">
        <v>32</v>
      </c>
      <c r="G5" s="2" t="s">
        <v>33</v>
      </c>
      <c r="H5" s="7">
        <v>500000.0</v>
      </c>
      <c r="I5" s="8">
        <f t="shared" si="1"/>
        <v>50000</v>
      </c>
      <c r="J5" s="9">
        <f t="shared" si="2"/>
        <v>550000</v>
      </c>
      <c r="K5" s="10"/>
      <c r="L5" s="11" t="s">
        <v>34</v>
      </c>
    </row>
    <row r="6">
      <c r="A6" s="2">
        <v>202104.0</v>
      </c>
      <c r="B6" s="2" t="s">
        <v>29</v>
      </c>
      <c r="C6" s="2" t="s">
        <v>35</v>
      </c>
      <c r="D6" s="3" t="s">
        <v>36</v>
      </c>
      <c r="E6" s="3" t="s">
        <v>37</v>
      </c>
      <c r="F6" s="2" t="s">
        <v>38</v>
      </c>
      <c r="G6" s="2" t="s">
        <v>39</v>
      </c>
      <c r="H6" s="7">
        <v>0.0</v>
      </c>
      <c r="I6" s="7">
        <v>1000.0</v>
      </c>
      <c r="J6" s="9">
        <f t="shared" si="2"/>
        <v>1000</v>
      </c>
      <c r="K6" s="10"/>
      <c r="L6" s="11" t="s">
        <v>40</v>
      </c>
    </row>
    <row r="7">
      <c r="A7" s="4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9">
        <f t="shared" ref="H7:I7" si="3">SUM(H2:H6)</f>
        <v>5300000</v>
      </c>
      <c r="I7" s="9">
        <f t="shared" si="3"/>
        <v>531000</v>
      </c>
      <c r="J7" s="9">
        <f t="shared" si="2"/>
        <v>5831000</v>
      </c>
      <c r="K7" s="12"/>
      <c r="L7" s="2" t="s">
        <v>11</v>
      </c>
    </row>
    <row r="10">
      <c r="A10" s="13"/>
      <c r="B10" s="13"/>
    </row>
    <row r="11">
      <c r="A11" s="13"/>
      <c r="B11" s="13"/>
    </row>
    <row r="12">
      <c r="A12" s="13"/>
      <c r="B12" s="13"/>
    </row>
    <row r="13">
      <c r="A13" s="13"/>
      <c r="B13" s="13"/>
    </row>
  </sheetData>
  <hyperlinks>
    <hyperlink r:id="rId1" ref="L2"/>
    <hyperlink r:id="rId2" ref="L3"/>
    <hyperlink r:id="rId3" ref="L4"/>
    <hyperlink r:id="rId4" ref="L5"/>
    <hyperlink r:id="rId5" ref="L6"/>
  </hyperlin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0"/>
    <col customWidth="1" min="2" max="2" width="19.57"/>
    <col customWidth="1" min="4" max="4" width="15.86"/>
    <col customWidth="1" min="5" max="6" width="28.71"/>
    <col customWidth="1" min="7" max="7" width="29.4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4" t="s">
        <v>9</v>
      </c>
      <c r="K1" s="6" t="s">
        <v>10</v>
      </c>
      <c r="L1" s="2" t="s">
        <v>11</v>
      </c>
    </row>
    <row r="2">
      <c r="A2" s="2">
        <v>202104.0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8">
        <v>2000000.0</v>
      </c>
      <c r="I2" s="8">
        <f t="shared" ref="I2:I5" si="1">H2*0.1</f>
        <v>200000</v>
      </c>
      <c r="J2" s="9">
        <f t="shared" ref="J2:J7" si="2">H2+I2</f>
        <v>2200000</v>
      </c>
      <c r="K2" s="15">
        <f t="shared" ref="K2:K6" si="3">$K$7/$J$7*J2</f>
        <v>774.0974104</v>
      </c>
      <c r="L2" s="11" t="s">
        <v>18</v>
      </c>
    </row>
    <row r="3">
      <c r="A3" s="2">
        <v>202104.0</v>
      </c>
      <c r="B3" s="2" t="s">
        <v>12</v>
      </c>
      <c r="C3" s="2" t="s">
        <v>19</v>
      </c>
      <c r="D3" s="2" t="s">
        <v>14</v>
      </c>
      <c r="E3" s="2" t="s">
        <v>20</v>
      </c>
      <c r="F3" s="2" t="s">
        <v>21</v>
      </c>
      <c r="G3" s="2" t="s">
        <v>22</v>
      </c>
      <c r="H3" s="8">
        <v>1800000.0</v>
      </c>
      <c r="I3" s="8">
        <f t="shared" si="1"/>
        <v>180000</v>
      </c>
      <c r="J3" s="9">
        <f t="shared" si="2"/>
        <v>1980000</v>
      </c>
      <c r="K3" s="15">
        <f t="shared" si="3"/>
        <v>696.6876694</v>
      </c>
      <c r="L3" s="11" t="s">
        <v>23</v>
      </c>
    </row>
    <row r="4">
      <c r="A4" s="2">
        <v>202104.0</v>
      </c>
      <c r="B4" s="2" t="s">
        <v>12</v>
      </c>
      <c r="C4" s="2" t="s">
        <v>24</v>
      </c>
      <c r="D4" s="2" t="s">
        <v>14</v>
      </c>
      <c r="E4" s="2" t="s">
        <v>25</v>
      </c>
      <c r="F4" s="2" t="s">
        <v>26</v>
      </c>
      <c r="G4" s="2" t="s">
        <v>27</v>
      </c>
      <c r="H4" s="8">
        <v>1000000.0</v>
      </c>
      <c r="I4" s="8">
        <f t="shared" si="1"/>
        <v>100000</v>
      </c>
      <c r="J4" s="9">
        <f t="shared" si="2"/>
        <v>1100000</v>
      </c>
      <c r="K4" s="15">
        <f t="shared" si="3"/>
        <v>387.0487052</v>
      </c>
      <c r="L4" s="11" t="s">
        <v>28</v>
      </c>
    </row>
    <row r="5">
      <c r="A5" s="2">
        <v>202104.0</v>
      </c>
      <c r="B5" s="2" t="s">
        <v>29</v>
      </c>
      <c r="C5" s="2" t="s">
        <v>30</v>
      </c>
      <c r="D5" s="2" t="s">
        <v>14</v>
      </c>
      <c r="E5" s="2" t="s">
        <v>31</v>
      </c>
      <c r="F5" s="2" t="s">
        <v>32</v>
      </c>
      <c r="G5" s="2" t="s">
        <v>33</v>
      </c>
      <c r="H5" s="8">
        <v>500000.0</v>
      </c>
      <c r="I5" s="8">
        <f t="shared" si="1"/>
        <v>50000</v>
      </c>
      <c r="J5" s="9">
        <f t="shared" si="2"/>
        <v>550000</v>
      </c>
      <c r="K5" s="15">
        <f t="shared" si="3"/>
        <v>193.5243526</v>
      </c>
      <c r="L5" s="11" t="s">
        <v>34</v>
      </c>
    </row>
    <row r="6">
      <c r="A6" s="2">
        <v>202104.0</v>
      </c>
      <c r="B6" s="2" t="s">
        <v>29</v>
      </c>
      <c r="C6" s="2" t="s">
        <v>35</v>
      </c>
      <c r="D6" s="2" t="s">
        <v>36</v>
      </c>
      <c r="E6" s="2" t="s">
        <v>37</v>
      </c>
      <c r="F6" s="2" t="s">
        <v>38</v>
      </c>
      <c r="G6" s="2" t="s">
        <v>39</v>
      </c>
      <c r="H6" s="8">
        <v>0.0</v>
      </c>
      <c r="I6" s="8">
        <v>1000.0</v>
      </c>
      <c r="J6" s="9">
        <f t="shared" si="2"/>
        <v>1000</v>
      </c>
      <c r="K6" s="15">
        <f t="shared" si="3"/>
        <v>0.3518624593</v>
      </c>
      <c r="L6" s="11" t="s">
        <v>40</v>
      </c>
    </row>
    <row r="7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9">
        <f t="shared" ref="H7:I7" si="4">SUM(H2:H6)</f>
        <v>5300000</v>
      </c>
      <c r="I7" s="9">
        <f t="shared" si="4"/>
        <v>531000</v>
      </c>
      <c r="J7" s="9">
        <f t="shared" si="2"/>
        <v>5831000</v>
      </c>
      <c r="K7" s="12">
        <v>2051.71</v>
      </c>
      <c r="L7" s="2" t="s">
        <v>11</v>
      </c>
    </row>
    <row r="10">
      <c r="A10" s="16"/>
      <c r="B10" s="16"/>
    </row>
    <row r="11">
      <c r="A11" s="16"/>
      <c r="B11" s="16"/>
    </row>
    <row r="12">
      <c r="A12" s="16"/>
      <c r="B12" s="16"/>
    </row>
    <row r="13">
      <c r="A13" s="16"/>
      <c r="B13" s="16"/>
    </row>
  </sheetData>
  <hyperlinks>
    <hyperlink r:id="rId1" ref="L2"/>
    <hyperlink r:id="rId2" ref="L3"/>
    <hyperlink r:id="rId3" ref="L4"/>
    <hyperlink r:id="rId4" ref="L5"/>
    <hyperlink r:id="rId5" ref="L6"/>
  </hyperlinks>
  <drawing r:id="rId6"/>
</worksheet>
</file>